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enfantsde karagerard\Projets\Projet forage foyer I\"/>
    </mc:Choice>
  </mc:AlternateContent>
  <bookViews>
    <workbookView xWindow="0" yWindow="0" windowWidth="23910" windowHeight="10590"/>
  </bookViews>
  <sheets>
    <sheet name="Feuil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33" i="1" l="1"/>
  <c r="J32" i="1" s="1"/>
  <c r="D33" i="1"/>
  <c r="E31" i="1" s="1"/>
  <c r="J18" i="1"/>
  <c r="D21" i="1"/>
  <c r="D34" i="1" l="1"/>
  <c r="E14" i="1"/>
  <c r="E26" i="1"/>
  <c r="E32" i="1"/>
  <c r="J8" i="1"/>
  <c r="J15" i="1"/>
  <c r="J19" i="1"/>
  <c r="E6" i="1"/>
  <c r="E28" i="1"/>
  <c r="J20" i="1"/>
  <c r="E27" i="1"/>
  <c r="J26" i="1"/>
  <c r="E19" i="1"/>
  <c r="E11" i="1"/>
  <c r="E30" i="1"/>
  <c r="J13" i="1"/>
  <c r="J28" i="1"/>
  <c r="I34" i="1"/>
  <c r="E13" i="1"/>
  <c r="J11" i="1"/>
  <c r="E20" i="1"/>
  <c r="E12" i="1"/>
  <c r="J12" i="1"/>
  <c r="E18" i="1"/>
  <c r="E10" i="1"/>
  <c r="J16" i="1"/>
  <c r="J27" i="1"/>
  <c r="E9" i="1"/>
  <c r="J30" i="1"/>
  <c r="E16" i="1"/>
  <c r="E8" i="1"/>
  <c r="J7" i="1"/>
  <c r="J14" i="1"/>
  <c r="J31" i="1"/>
  <c r="E17" i="1"/>
  <c r="E15" i="1"/>
  <c r="E7" i="1"/>
  <c r="J9" i="1"/>
  <c r="J33" i="1" l="1"/>
  <c r="E33" i="1"/>
  <c r="J21" i="1"/>
  <c r="E21" i="1"/>
  <c r="J34" i="1" l="1"/>
  <c r="E34" i="1"/>
</calcChain>
</file>

<file path=xl/sharedStrings.xml><?xml version="1.0" encoding="utf-8"?>
<sst xmlns="http://schemas.openxmlformats.org/spreadsheetml/2006/main" count="59" uniqueCount="35">
  <si>
    <t>Dépenses</t>
  </si>
  <si>
    <t>Nature</t>
  </si>
  <si>
    <t>Mode de calcul</t>
  </si>
  <si>
    <t>Montant en €</t>
  </si>
  <si>
    <t>%</t>
  </si>
  <si>
    <t>Ressources</t>
  </si>
  <si>
    <t>Origine</t>
  </si>
  <si>
    <t>Acquis/Sollicité</t>
  </si>
  <si>
    <t>1. Ressources propres</t>
  </si>
  <si>
    <t>2. Bailleurs de fonds privés</t>
  </si>
  <si>
    <t>Agence des Microprojets</t>
  </si>
  <si>
    <t>Fondation Agir sa Vie</t>
  </si>
  <si>
    <t>3. Bailleurs de fonds publics</t>
  </si>
  <si>
    <t>Valorisation</t>
  </si>
  <si>
    <t>Apport des partenaires locaux</t>
  </si>
  <si>
    <t>Apport des partenaires français</t>
  </si>
  <si>
    <t>Total dépenses hors valorisations</t>
  </si>
  <si>
    <t>Total ressources hors valorisations</t>
  </si>
  <si>
    <t>Total des valorisations</t>
  </si>
  <si>
    <t>Total dépenses avec valorisations</t>
  </si>
  <si>
    <t>Total ressources avec valorisations</t>
  </si>
  <si>
    <t>Forage</t>
  </si>
  <si>
    <t>Devis</t>
  </si>
  <si>
    <t>Extension canalisations</t>
  </si>
  <si>
    <t>Maintenance forage</t>
  </si>
  <si>
    <t>Sensibilisation usagers</t>
  </si>
  <si>
    <t>Frais administratifs</t>
  </si>
  <si>
    <t>Imprévus (inflation)</t>
  </si>
  <si>
    <t>Terrain</t>
  </si>
  <si>
    <t>Estimation foyer (cf pièce jointe)</t>
  </si>
  <si>
    <t>Main d'œuvre</t>
  </si>
  <si>
    <t>Association Les Enfants de Kara</t>
  </si>
  <si>
    <t>5% forage, sensib, frais adm, maint</t>
  </si>
  <si>
    <t>Acquis</t>
  </si>
  <si>
    <t>BUDGET PREVISIONNEL PROJET D'ACCES DURABLE A UNE EAU DE QUALITE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</si>
</sst>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7" xfId="0" applyBorder="1" applyProtection="1">
      <protection locked="0"/>
    </xf>
    <xf numFmtId="0" fontId="0" fillId="0" borderId="0" xfId="0" applyBorder="1" applyProtection="1">
      <protection locked="0"/>
    </xf>
    <xf numFmtId="0" fontId="0" fillId="0" borderId="8" xfId="0" applyBorder="1" applyProtection="1">
      <protection locked="0"/>
    </xf>
    <xf numFmtId="0" fontId="0" fillId="3" borderId="1" xfId="0" applyFill="1" applyBorder="1" applyProtection="1">
      <protection locked="0"/>
    </xf>
    <xf numFmtId="0" fontId="0" fillId="0" borderId="1" xfId="0" applyBorder="1" applyProtection="1">
      <protection locked="0"/>
    </xf>
    <xf numFmtId="9" fontId="0" fillId="0" borderId="1" xfId="0" applyNumberFormat="1" applyBorder="1" applyProtection="1">
      <protection locked="0"/>
    </xf>
    <xf numFmtId="0" fontId="0" fillId="3" borderId="1" xfId="0" applyFill="1" applyBorder="1" applyAlignment="1" applyProtection="1">
      <protection locked="0"/>
    </xf>
    <xf numFmtId="9" fontId="0" fillId="3" borderId="1" xfId="0" applyNumberFormat="1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  <xf numFmtId="9" fontId="0" fillId="3" borderId="1" xfId="0" applyNumberFormat="1" applyFill="1" applyBorder="1" applyProtection="1">
      <protection locked="0"/>
    </xf>
    <xf numFmtId="0" fontId="0" fillId="0" borderId="9" xfId="0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3" borderId="3" xfId="0" applyFill="1" applyBorder="1" applyAlignment="1" applyProtection="1">
      <protection locked="0"/>
    </xf>
    <xf numFmtId="0" fontId="0" fillId="3" borderId="4" xfId="0" applyFill="1" applyBorder="1" applyAlignment="1" applyProtection="1"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4" borderId="1" xfId="0" applyFill="1" applyBorder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34"/>
  <sheetViews>
    <sheetView tabSelected="1" view="pageBreakPreview" topLeftCell="B2" zoomScaleNormal="100" zoomScaleSheetLayoutView="100" workbookViewId="0">
      <selection activeCell="H11" sqref="H11"/>
    </sheetView>
  </sheetViews>
  <sheetFormatPr baseColWidth="10" defaultRowHeight="15" x14ac:dyDescent="0.25"/>
  <cols>
    <col min="1" max="1" width="3" customWidth="1"/>
    <col min="2" max="2" width="21.7109375" customWidth="1"/>
    <col min="3" max="3" width="33.140625" customWidth="1"/>
    <col min="4" max="4" width="14.42578125" customWidth="1"/>
    <col min="5" max="5" width="8.85546875" customWidth="1"/>
    <col min="6" max="6" width="2.140625" customWidth="1"/>
    <col min="7" max="7" width="33.5703125" customWidth="1"/>
    <col min="8" max="8" width="30.5703125" customWidth="1"/>
    <col min="9" max="9" width="17.5703125" customWidth="1"/>
    <col min="10" max="10" width="7.140625" customWidth="1"/>
  </cols>
  <sheetData>
    <row r="1" spans="2:10" ht="15.75" thickBot="1" x14ac:dyDescent="0.3"/>
    <row r="2" spans="2:10" x14ac:dyDescent="0.25">
      <c r="B2" s="15" t="s">
        <v>34</v>
      </c>
      <c r="C2" s="16"/>
      <c r="D2" s="16"/>
      <c r="E2" s="16"/>
      <c r="F2" s="16"/>
      <c r="G2" s="16"/>
      <c r="H2" s="16"/>
      <c r="I2" s="16"/>
      <c r="J2" s="17"/>
    </row>
    <row r="3" spans="2:10" ht="9.6" customHeight="1" thickBot="1" x14ac:dyDescent="0.3">
      <c r="B3" s="1"/>
      <c r="C3" s="2"/>
      <c r="D3" s="2"/>
      <c r="E3" s="2"/>
      <c r="F3" s="2"/>
      <c r="G3" s="2"/>
      <c r="H3" s="2"/>
      <c r="I3" s="2"/>
      <c r="J3" s="3"/>
    </row>
    <row r="4" spans="2:10" ht="15.75" thickBot="1" x14ac:dyDescent="0.3">
      <c r="B4" s="12" t="s">
        <v>0</v>
      </c>
      <c r="C4" s="12"/>
      <c r="D4" s="12"/>
      <c r="E4" s="12"/>
      <c r="F4" s="2"/>
      <c r="G4" s="12" t="s">
        <v>5</v>
      </c>
      <c r="H4" s="12"/>
      <c r="I4" s="12"/>
      <c r="J4" s="12"/>
    </row>
    <row r="5" spans="2:10" ht="15.75" thickBot="1" x14ac:dyDescent="0.3">
      <c r="B5" s="4" t="s">
        <v>1</v>
      </c>
      <c r="C5" s="4" t="s">
        <v>2</v>
      </c>
      <c r="D5" s="4" t="s">
        <v>3</v>
      </c>
      <c r="E5" s="4" t="s">
        <v>4</v>
      </c>
      <c r="F5" s="2"/>
      <c r="G5" s="4" t="s">
        <v>6</v>
      </c>
      <c r="H5" s="4" t="s">
        <v>7</v>
      </c>
      <c r="I5" s="4" t="s">
        <v>3</v>
      </c>
      <c r="J5" s="4" t="s">
        <v>4</v>
      </c>
    </row>
    <row r="6" spans="2:10" ht="15.75" thickBot="1" x14ac:dyDescent="0.3">
      <c r="B6" s="5" t="s">
        <v>21</v>
      </c>
      <c r="C6" s="5" t="s">
        <v>22</v>
      </c>
      <c r="D6" s="5">
        <v>13470</v>
      </c>
      <c r="E6" s="6">
        <f t="shared" ref="E6:E20" si="0">IFERROR(D6/$D$21,0)</f>
        <v>0.73695152642521067</v>
      </c>
      <c r="F6" s="2"/>
      <c r="G6" s="18" t="s">
        <v>8</v>
      </c>
      <c r="H6" s="18"/>
      <c r="I6" s="18"/>
      <c r="J6" s="18"/>
    </row>
    <row r="7" spans="2:10" ht="15.75" thickBot="1" x14ac:dyDescent="0.3">
      <c r="B7" s="5" t="s">
        <v>23</v>
      </c>
      <c r="C7" s="5" t="s">
        <v>22</v>
      </c>
      <c r="D7" s="5">
        <v>1070</v>
      </c>
      <c r="E7" s="6">
        <f t="shared" si="0"/>
        <v>5.8540321698216435E-2</v>
      </c>
      <c r="F7" s="2"/>
      <c r="G7" s="5" t="s">
        <v>31</v>
      </c>
      <c r="H7" s="5" t="s">
        <v>33</v>
      </c>
      <c r="I7" s="5">
        <v>1278</v>
      </c>
      <c r="J7" s="6">
        <f>IFERROR(I7/$I$21,0)</f>
        <v>6.9920122551701505E-2</v>
      </c>
    </row>
    <row r="8" spans="2:10" ht="15.75" thickBot="1" x14ac:dyDescent="0.3">
      <c r="B8" s="5" t="s">
        <v>24</v>
      </c>
      <c r="C8" s="5" t="s">
        <v>22</v>
      </c>
      <c r="D8" s="5">
        <v>610</v>
      </c>
      <c r="E8" s="6">
        <f t="shared" si="0"/>
        <v>3.3373454426086004E-2</v>
      </c>
      <c r="F8" s="2"/>
      <c r="G8" s="5"/>
      <c r="H8" s="5"/>
      <c r="I8" s="5"/>
      <c r="J8" s="6">
        <f>IFERROR(I8/$I$21,0)</f>
        <v>0</v>
      </c>
    </row>
    <row r="9" spans="2:10" ht="15.75" thickBot="1" x14ac:dyDescent="0.3">
      <c r="B9" s="5" t="s">
        <v>25</v>
      </c>
      <c r="C9" s="5" t="s">
        <v>22</v>
      </c>
      <c r="D9" s="5">
        <v>762</v>
      </c>
      <c r="E9" s="6">
        <f t="shared" si="0"/>
        <v>4.168946274209432E-2</v>
      </c>
      <c r="F9" s="2"/>
      <c r="G9" s="5"/>
      <c r="H9" s="5"/>
      <c r="I9" s="5"/>
      <c r="J9" s="6">
        <f>IFERROR(I9/$I$21,0)</f>
        <v>0</v>
      </c>
    </row>
    <row r="10" spans="2:10" ht="15.75" thickBot="1" x14ac:dyDescent="0.3">
      <c r="B10" s="5" t="s">
        <v>26</v>
      </c>
      <c r="C10" s="5"/>
      <c r="D10" s="5">
        <v>1583</v>
      </c>
      <c r="E10" s="6">
        <f t="shared" si="0"/>
        <v>8.6606849764744503E-2</v>
      </c>
      <c r="F10" s="2"/>
      <c r="G10" s="18" t="s">
        <v>9</v>
      </c>
      <c r="H10" s="18"/>
      <c r="I10" s="18"/>
      <c r="J10" s="18"/>
    </row>
    <row r="11" spans="2:10" ht="15.75" thickBot="1" x14ac:dyDescent="0.3">
      <c r="B11" s="5" t="s">
        <v>27</v>
      </c>
      <c r="C11" s="5" t="s">
        <v>32</v>
      </c>
      <c r="D11" s="5">
        <v>783</v>
      </c>
      <c r="E11" s="6">
        <f t="shared" si="0"/>
        <v>4.2838384943648104E-2</v>
      </c>
      <c r="F11" s="2"/>
      <c r="G11" s="5" t="s">
        <v>10</v>
      </c>
      <c r="H11" s="5" t="s">
        <v>33</v>
      </c>
      <c r="I11" s="5">
        <v>10000</v>
      </c>
      <c r="J11" s="6">
        <f t="shared" ref="J11:J16" si="1">IFERROR(I11/$I$21,0)</f>
        <v>0.54710581026370497</v>
      </c>
    </row>
    <row r="12" spans="2:10" ht="15.75" thickBot="1" x14ac:dyDescent="0.3">
      <c r="B12" s="5"/>
      <c r="C12" s="5"/>
      <c r="D12" s="5"/>
      <c r="E12" s="6">
        <f t="shared" si="0"/>
        <v>0</v>
      </c>
      <c r="F12" s="2"/>
      <c r="G12" s="5" t="s">
        <v>11</v>
      </c>
      <c r="H12" s="5" t="s">
        <v>33</v>
      </c>
      <c r="I12" s="5">
        <v>7000</v>
      </c>
      <c r="J12" s="6">
        <f t="shared" si="1"/>
        <v>0.38297406718459348</v>
      </c>
    </row>
    <row r="13" spans="2:10" ht="15.75" thickBot="1" x14ac:dyDescent="0.3">
      <c r="B13" s="5"/>
      <c r="C13" s="5"/>
      <c r="D13" s="5"/>
      <c r="E13" s="6">
        <f t="shared" si="0"/>
        <v>0</v>
      </c>
      <c r="F13" s="2"/>
      <c r="G13" s="5"/>
      <c r="H13" s="5"/>
      <c r="I13" s="5"/>
      <c r="J13" s="6">
        <f t="shared" si="1"/>
        <v>0</v>
      </c>
    </row>
    <row r="14" spans="2:10" ht="15.75" thickBot="1" x14ac:dyDescent="0.3">
      <c r="B14" s="5"/>
      <c r="C14" s="5"/>
      <c r="D14" s="5"/>
      <c r="E14" s="6">
        <f t="shared" si="0"/>
        <v>0</v>
      </c>
      <c r="F14" s="2"/>
      <c r="G14" s="5"/>
      <c r="H14" s="5"/>
      <c r="I14" s="5"/>
      <c r="J14" s="6">
        <f t="shared" si="1"/>
        <v>0</v>
      </c>
    </row>
    <row r="15" spans="2:10" ht="15.75" thickBot="1" x14ac:dyDescent="0.3">
      <c r="B15" s="5"/>
      <c r="C15" s="5"/>
      <c r="D15" s="5"/>
      <c r="E15" s="6">
        <f t="shared" si="0"/>
        <v>0</v>
      </c>
      <c r="F15" s="2"/>
      <c r="G15" s="5"/>
      <c r="H15" s="5"/>
      <c r="I15" s="5"/>
      <c r="J15" s="6">
        <f t="shared" si="1"/>
        <v>0</v>
      </c>
    </row>
    <row r="16" spans="2:10" ht="15.75" thickBot="1" x14ac:dyDescent="0.3">
      <c r="B16" s="5"/>
      <c r="C16" s="5"/>
      <c r="D16" s="5"/>
      <c r="E16" s="6">
        <f t="shared" si="0"/>
        <v>0</v>
      </c>
      <c r="F16" s="2"/>
      <c r="G16" s="5"/>
      <c r="H16" s="5"/>
      <c r="I16" s="5"/>
      <c r="J16" s="6">
        <f t="shared" si="1"/>
        <v>0</v>
      </c>
    </row>
    <row r="17" spans="2:10" ht="15.75" thickBot="1" x14ac:dyDescent="0.3">
      <c r="B17" s="5"/>
      <c r="C17" s="5"/>
      <c r="D17" s="5"/>
      <c r="E17" s="6">
        <f t="shared" si="0"/>
        <v>0</v>
      </c>
      <c r="F17" s="2"/>
      <c r="G17" s="18" t="s">
        <v>12</v>
      </c>
      <c r="H17" s="18"/>
      <c r="I17" s="18"/>
      <c r="J17" s="18"/>
    </row>
    <row r="18" spans="2:10" ht="15.75" thickBot="1" x14ac:dyDescent="0.3">
      <c r="B18" s="5"/>
      <c r="C18" s="5"/>
      <c r="D18" s="5"/>
      <c r="E18" s="6">
        <f t="shared" si="0"/>
        <v>0</v>
      </c>
      <c r="F18" s="2"/>
      <c r="G18" s="5"/>
      <c r="H18" s="5"/>
      <c r="I18" s="5"/>
      <c r="J18" s="6">
        <f>IFERROR(I18/$I$21,0)</f>
        <v>0</v>
      </c>
    </row>
    <row r="19" spans="2:10" ht="15.75" thickBot="1" x14ac:dyDescent="0.3">
      <c r="B19" s="5"/>
      <c r="C19" s="5"/>
      <c r="D19" s="5"/>
      <c r="E19" s="6">
        <f t="shared" si="0"/>
        <v>0</v>
      </c>
      <c r="F19" s="2"/>
      <c r="G19" s="5"/>
      <c r="H19" s="5"/>
      <c r="I19" s="5"/>
      <c r="J19" s="6">
        <f>IFERROR(I19/$I$21,0)</f>
        <v>0</v>
      </c>
    </row>
    <row r="20" spans="2:10" ht="15.75" thickBot="1" x14ac:dyDescent="0.3">
      <c r="B20" s="5"/>
      <c r="C20" s="5"/>
      <c r="D20" s="5"/>
      <c r="E20" s="6">
        <f t="shared" si="0"/>
        <v>0</v>
      </c>
      <c r="F20" s="2"/>
      <c r="G20" s="5"/>
      <c r="H20" s="5"/>
      <c r="I20" s="5"/>
      <c r="J20" s="6">
        <f>IFERROR(I20/$I$21,0)</f>
        <v>0</v>
      </c>
    </row>
    <row r="21" spans="2:10" ht="15.75" thickBot="1" x14ac:dyDescent="0.3">
      <c r="B21" s="13" t="s">
        <v>16</v>
      </c>
      <c r="C21" s="14"/>
      <c r="D21" s="7">
        <f>SUM(D6:D20)</f>
        <v>18278</v>
      </c>
      <c r="E21" s="8">
        <f>SUM(E6:E20)</f>
        <v>1</v>
      </c>
      <c r="F21" s="2"/>
      <c r="G21" s="9" t="s">
        <v>17</v>
      </c>
      <c r="H21" s="7"/>
      <c r="I21" s="4">
        <v>18278</v>
      </c>
      <c r="J21" s="10">
        <f>SUM(J7:J20)</f>
        <v>1</v>
      </c>
    </row>
    <row r="22" spans="2:10" ht="14.25" customHeight="1" thickBot="1" x14ac:dyDescent="0.3">
      <c r="B22" s="1"/>
      <c r="C22" s="2"/>
      <c r="D22" s="2"/>
      <c r="E22" s="2"/>
      <c r="F22" s="2"/>
      <c r="G22" s="2"/>
      <c r="H22" s="2"/>
      <c r="I22" s="2"/>
      <c r="J22" s="3"/>
    </row>
    <row r="23" spans="2:10" ht="15.75" thickBot="1" x14ac:dyDescent="0.3">
      <c r="B23" s="12" t="s">
        <v>13</v>
      </c>
      <c r="C23" s="12"/>
      <c r="D23" s="12"/>
      <c r="E23" s="12"/>
      <c r="F23" s="2"/>
      <c r="G23" s="12" t="s">
        <v>13</v>
      </c>
      <c r="H23" s="12"/>
      <c r="I23" s="12"/>
      <c r="J23" s="12"/>
    </row>
    <row r="24" spans="2:10" ht="15.75" thickBot="1" x14ac:dyDescent="0.3">
      <c r="B24" s="4" t="s">
        <v>1</v>
      </c>
      <c r="C24" s="4" t="s">
        <v>2</v>
      </c>
      <c r="D24" s="4" t="s">
        <v>3</v>
      </c>
      <c r="E24" s="4" t="s">
        <v>4</v>
      </c>
      <c r="F24" s="2"/>
      <c r="G24" s="4" t="s">
        <v>1</v>
      </c>
      <c r="H24" s="4" t="s">
        <v>2</v>
      </c>
      <c r="I24" s="4" t="s">
        <v>3</v>
      </c>
      <c r="J24" s="4" t="s">
        <v>4</v>
      </c>
    </row>
    <row r="25" spans="2:10" ht="15.75" thickBot="1" x14ac:dyDescent="0.3">
      <c r="B25" s="18" t="s">
        <v>14</v>
      </c>
      <c r="C25" s="18"/>
      <c r="D25" s="18"/>
      <c r="E25" s="18"/>
      <c r="F25" s="2"/>
      <c r="G25" s="18" t="s">
        <v>14</v>
      </c>
      <c r="H25" s="18"/>
      <c r="I25" s="18"/>
      <c r="J25" s="18"/>
    </row>
    <row r="26" spans="2:10" ht="15.75" thickBot="1" x14ac:dyDescent="0.3">
      <c r="B26" s="5" t="s">
        <v>28</v>
      </c>
      <c r="C26" s="5" t="s">
        <v>29</v>
      </c>
      <c r="D26" s="5">
        <v>762</v>
      </c>
      <c r="E26" s="6">
        <f>IFERROR(D26/$D$33,0)</f>
        <v>0.14833560443838817</v>
      </c>
      <c r="F26" s="2"/>
      <c r="G26" s="5" t="s">
        <v>28</v>
      </c>
      <c r="H26" s="5" t="s">
        <v>29</v>
      </c>
      <c r="I26" s="5">
        <v>762</v>
      </c>
      <c r="J26" s="6">
        <f>IFERROR(I26/$I$33,0)</f>
        <v>0.14833560443838817</v>
      </c>
    </row>
    <row r="27" spans="2:10" ht="15.75" thickBot="1" x14ac:dyDescent="0.3">
      <c r="B27" s="5" t="s">
        <v>30</v>
      </c>
      <c r="C27" s="5" t="s">
        <v>29</v>
      </c>
      <c r="D27" s="5">
        <v>4375</v>
      </c>
      <c r="E27" s="6">
        <f t="shared" ref="E27:E28" si="2">IFERROR(D27/$D$33,0)</f>
        <v>0.85166439556161189</v>
      </c>
      <c r="F27" s="2"/>
      <c r="G27" s="5" t="s">
        <v>30</v>
      </c>
      <c r="H27" s="5" t="s">
        <v>29</v>
      </c>
      <c r="I27" s="5">
        <v>4375</v>
      </c>
      <c r="J27" s="6">
        <f t="shared" ref="J27:J28" si="3">IFERROR(I27/$I$33,0)</f>
        <v>0.85166439556161189</v>
      </c>
    </row>
    <row r="28" spans="2:10" ht="15.75" thickBot="1" x14ac:dyDescent="0.3">
      <c r="B28" s="5"/>
      <c r="C28" s="5"/>
      <c r="D28" s="5"/>
      <c r="E28" s="6">
        <f t="shared" si="2"/>
        <v>0</v>
      </c>
      <c r="F28" s="2"/>
      <c r="G28" s="5"/>
      <c r="H28" s="5"/>
      <c r="I28" s="5"/>
      <c r="J28" s="6">
        <f t="shared" si="3"/>
        <v>0</v>
      </c>
    </row>
    <row r="29" spans="2:10" ht="15.75" thickBot="1" x14ac:dyDescent="0.3">
      <c r="B29" s="18" t="s">
        <v>15</v>
      </c>
      <c r="C29" s="18"/>
      <c r="D29" s="18"/>
      <c r="E29" s="18"/>
      <c r="F29" s="2"/>
      <c r="G29" s="18" t="s">
        <v>15</v>
      </c>
      <c r="H29" s="18"/>
      <c r="I29" s="18"/>
      <c r="J29" s="18"/>
    </row>
    <row r="30" spans="2:10" ht="15.75" thickBot="1" x14ac:dyDescent="0.3">
      <c r="B30" s="5"/>
      <c r="C30" s="5"/>
      <c r="D30" s="5"/>
      <c r="E30" s="6">
        <f>IFERROR(D30/$D$33,0)</f>
        <v>0</v>
      </c>
      <c r="F30" s="2"/>
      <c r="G30" s="5"/>
      <c r="H30" s="5"/>
      <c r="I30" s="5"/>
      <c r="J30" s="6">
        <f>IFERROR(I30/$I$33,0)</f>
        <v>0</v>
      </c>
    </row>
    <row r="31" spans="2:10" ht="15.75" thickBot="1" x14ac:dyDescent="0.3">
      <c r="B31" s="5"/>
      <c r="C31" s="5"/>
      <c r="D31" s="5"/>
      <c r="E31" s="6">
        <f t="shared" ref="E31:E32" si="4">IFERROR(D31/$D$33,0)</f>
        <v>0</v>
      </c>
      <c r="F31" s="2"/>
      <c r="G31" s="5"/>
      <c r="H31" s="5"/>
      <c r="I31" s="5"/>
      <c r="J31" s="6">
        <f t="shared" ref="J31:J32" si="5">IFERROR(I31/$I$33,0)</f>
        <v>0</v>
      </c>
    </row>
    <row r="32" spans="2:10" ht="15.75" thickBot="1" x14ac:dyDescent="0.3">
      <c r="B32" s="5"/>
      <c r="C32" s="5"/>
      <c r="D32" s="5"/>
      <c r="E32" s="6">
        <f t="shared" si="4"/>
        <v>0</v>
      </c>
      <c r="F32" s="2"/>
      <c r="G32" s="5"/>
      <c r="H32" s="5"/>
      <c r="I32" s="5"/>
      <c r="J32" s="6">
        <f t="shared" si="5"/>
        <v>0</v>
      </c>
    </row>
    <row r="33" spans="2:10" ht="15.75" thickBot="1" x14ac:dyDescent="0.3">
      <c r="B33" s="13" t="s">
        <v>18</v>
      </c>
      <c r="C33" s="14"/>
      <c r="D33" s="4">
        <f>SUM(D26:D32)</f>
        <v>5137</v>
      </c>
      <c r="E33" s="10">
        <f>SUM(E26:E32)</f>
        <v>1</v>
      </c>
      <c r="F33" s="2"/>
      <c r="G33" s="13" t="s">
        <v>18</v>
      </c>
      <c r="H33" s="14"/>
      <c r="I33" s="4">
        <f>SUM(I26:I32)</f>
        <v>5137</v>
      </c>
      <c r="J33" s="10">
        <f>SUM(J26:J32)</f>
        <v>1</v>
      </c>
    </row>
    <row r="34" spans="2:10" ht="15.75" thickBot="1" x14ac:dyDescent="0.3">
      <c r="B34" s="13" t="s">
        <v>19</v>
      </c>
      <c r="C34" s="14"/>
      <c r="D34" s="7">
        <f>D21+D33</f>
        <v>23415</v>
      </c>
      <c r="E34" s="8">
        <f>E21+E33</f>
        <v>2</v>
      </c>
      <c r="F34" s="11"/>
      <c r="G34" s="13" t="s">
        <v>20</v>
      </c>
      <c r="H34" s="14"/>
      <c r="I34" s="7">
        <f>I21+I33</f>
        <v>23415</v>
      </c>
      <c r="J34" s="8">
        <f>J21+J33</f>
        <v>2</v>
      </c>
    </row>
  </sheetData>
  <sheetProtection selectLockedCells="1" selectUnlockedCells="1"/>
  <mergeCells count="17">
    <mergeCell ref="B23:E23"/>
    <mergeCell ref="G23:J23"/>
    <mergeCell ref="G34:H34"/>
    <mergeCell ref="B2:J2"/>
    <mergeCell ref="B21:C21"/>
    <mergeCell ref="B33:C33"/>
    <mergeCell ref="B34:C34"/>
    <mergeCell ref="G33:H33"/>
    <mergeCell ref="B25:E25"/>
    <mergeCell ref="B29:E29"/>
    <mergeCell ref="G25:J25"/>
    <mergeCell ref="G29:J29"/>
    <mergeCell ref="B4:E4"/>
    <mergeCell ref="G4:J4"/>
    <mergeCell ref="G6:J6"/>
    <mergeCell ref="G10:J10"/>
    <mergeCell ref="G17:J17"/>
  </mergeCells>
  <pageMargins left="0" right="0" top="0.55118110236220474" bottom="0.55118110236220474" header="0.31496062992125984" footer="0.31496062992125984"/>
  <pageSetup paperSize="9" orientation="portrait" r:id="rId1"/>
  <ignoredErrors>
    <ignoredError sqref="E6 E7:E20 D21:E21 J7:J9 J11:J16 I33:I34 J30:J34 J26:J28 J18:J21 E26:E28 E30:E34 D33:D34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Novatim</dc:creator>
  <cp:lastModifiedBy>Gerard</cp:lastModifiedBy>
  <cp:lastPrinted>2023-01-18T21:04:05Z</cp:lastPrinted>
  <dcterms:created xsi:type="dcterms:W3CDTF">2022-06-10T13:25:24Z</dcterms:created>
  <dcterms:modified xsi:type="dcterms:W3CDTF">2023-09-01T14:07:01Z</dcterms:modified>
</cp:coreProperties>
</file>